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Költségvetési és pénzügyi I\tga\2024_digitalis_alairasok\15_2024_december_11_i_Kt_re\Polgarmester_es_alpolgarmesterek_illetmeny\"/>
    </mc:Choice>
  </mc:AlternateContent>
  <xr:revisionPtr revIDLastSave="0" documentId="13_ncr:1_{B02CAD18-A8D1-45EF-A084-045CFE35BA3C}" xr6:coauthVersionLast="47" xr6:coauthVersionMax="47" xr10:uidLastSave="{00000000-0000-0000-0000-000000000000}"/>
  <bookViews>
    <workbookView xWindow="-120" yWindow="-120" windowWidth="29040" windowHeight="15720" xr2:uid="{49929C54-03BB-4CC9-AE11-7295B85E56E3}"/>
  </bookViews>
  <sheets>
    <sheet name="Jegyzői előterj. melléklete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a">#REF!</definedName>
    <definedName name="aaa">#REF!</definedName>
    <definedName name="ááá">#REF!</definedName>
    <definedName name="áááá">#REF!</definedName>
    <definedName name="ááááá">#REF!</definedName>
    <definedName name="aaaaaaaaaaaaaaaaaaaa">#REF!</definedName>
    <definedName name="aaaaaaaaaaaaaaaaaaaaaaaaaaa">#REF!</definedName>
    <definedName name="_xlnm.Database">#REF!</definedName>
    <definedName name="b">#REF!</definedName>
    <definedName name="bb">#REF!</definedName>
    <definedName name="bbb">#REF!</definedName>
    <definedName name="bbbb">#REF!</definedName>
    <definedName name="bbbbb">#REF!</definedName>
    <definedName name="bbbbbb">#REF!</definedName>
    <definedName name="bbbbbbb">#REF!</definedName>
    <definedName name="bbbbbbbb">#REF!</definedName>
    <definedName name="bbbbbbbbb">#REF!</definedName>
    <definedName name="bbbbbbbbbbb">#REF!</definedName>
    <definedName name="bbbbbbbbbbbb">#REF!</definedName>
    <definedName name="cofog1">#REF!</definedName>
    <definedName name="ctc">#REF!</definedName>
    <definedName name="cv">#REF!</definedName>
    <definedName name="css">#REF!</definedName>
    <definedName name="css_k">[3]Családsegítés!$C$27:$C$86</definedName>
    <definedName name="css_k_">#REF!</definedName>
    <definedName name="dd">#REF!</definedName>
    <definedName name="ddd">#REF!</definedName>
    <definedName name="ddddd">#REF!</definedName>
    <definedName name="dddddddddddd">#REF!</definedName>
    <definedName name="ddddddddddddd">#REF!</definedName>
    <definedName name="ddddddddddddddddddd">#REF!</definedName>
    <definedName name="ddddddddddddddddddddddd">#REF!</definedName>
    <definedName name="dddddddddddddddddddddddddd">#REF!</definedName>
    <definedName name="ddddddddddddddddddddddddddddddd">#REF!</definedName>
    <definedName name="dddddddddddddddddddddddddddddddd">#REF!</definedName>
    <definedName name="dddddddddddddddddddddddddddddddddd">#REF!</definedName>
    <definedName name="ddddddddddddddddddddddddddddddddddddddddd">#REF!</definedName>
    <definedName name="ddddddddddddddddddddddddddddddddddddddddddddd">#REF!</definedName>
    <definedName name="ds">#REF!</definedName>
    <definedName name="dsfvs">#REF!</definedName>
    <definedName name="eee">#REF!</definedName>
    <definedName name="ééé">#REF!</definedName>
    <definedName name="éééééé">#REF!</definedName>
    <definedName name="ff">#REF!</definedName>
    <definedName name="fffff">#REF!</definedName>
    <definedName name="fhnhn">#REF!</definedName>
    <definedName name="fs">#REF!</definedName>
    <definedName name="g">#REF!</definedName>
    <definedName name="gg">#REF!</definedName>
    <definedName name="ggg">#REF!</definedName>
    <definedName name="gggg">#REF!</definedName>
    <definedName name="ggggg">#REF!</definedName>
    <definedName name="gggggggggg">#REF!</definedName>
    <definedName name="gggggggggggg">#REF!</definedName>
    <definedName name="ggggggggggggg">#REF!</definedName>
    <definedName name="gggggggggggggggg">#REF!</definedName>
    <definedName name="ggggggggggggggggg">#REF!</definedName>
    <definedName name="ggggggggggggggggggg">#REF!</definedName>
    <definedName name="gggggggggggggggggggg">#REF!</definedName>
    <definedName name="ggggggggggggggggggggg">#REF!</definedName>
    <definedName name="gggggggggggggggggggggggg">#REF!</definedName>
    <definedName name="ggggggggggggggggggggggggggggggg">#REF!</definedName>
    <definedName name="gggggggggggggggggggggggggggggggg">#REF!</definedName>
    <definedName name="gggggggggggggggggggggggggggggggggg">#REF!</definedName>
    <definedName name="gh">#REF!</definedName>
    <definedName name="gyj">#REF!</definedName>
    <definedName name="gyj_k">[3]Gyermekjóléti!$C$27:$C$86</definedName>
    <definedName name="gyj_k_">#REF!</definedName>
    <definedName name="hat">#REF!</definedName>
    <definedName name="hg">#REF!</definedName>
    <definedName name="hgnfhg">#REF!</definedName>
    <definedName name="hh">#REF!</definedName>
    <definedName name="hhh">#REF!</definedName>
    <definedName name="hhhhhh">#REF!</definedName>
    <definedName name="hhhhhhh">#REF!</definedName>
    <definedName name="hhhhhhhhhhhhhhhhhhhh">#REF!</definedName>
    <definedName name="hhhhhhhhhhhhhhhhhhhhhh">#REF!</definedName>
    <definedName name="hhhhhhhhhhhhhhhhhhhhhhh">#REF!</definedName>
    <definedName name="hhhhhhhhhhhhhhhhhhhhhhhhhhhhhhh">#REF!</definedName>
    <definedName name="hhhhhhhhhhhhhhhhhhhhhhhhhhhhhhhhhhhhh">#REF!</definedName>
    <definedName name="hnf">#REF!</definedName>
    <definedName name="í">#REF!</definedName>
    <definedName name="iii">#REF!</definedName>
    <definedName name="ííí">#REF!</definedName>
    <definedName name="ííííí">#REF!</definedName>
    <definedName name="ííííííííííííí">#REF!</definedName>
    <definedName name="ííííííííííííííííííííííííííííííí">#REF!</definedName>
    <definedName name="jjj">#REF!</definedName>
    <definedName name="jjjj">#REF!</definedName>
    <definedName name="jjjjj">#REF!</definedName>
    <definedName name="kjsr">#REF!</definedName>
    <definedName name="kjz">#REF!</definedName>
    <definedName name="kjz_k">[3]körjegyzőség!$C$9:$C$28</definedName>
    <definedName name="kjz_k_">#REF!</definedName>
    <definedName name="kkk">#REF!</definedName>
    <definedName name="kkkk">#REF!</definedName>
    <definedName name="kkkkk">#REF!</definedName>
    <definedName name="l">#REF!</definedName>
    <definedName name="llll">#REF!</definedName>
    <definedName name="llllll">#REF!</definedName>
    <definedName name="mn">#REF!</definedName>
    <definedName name="nev_c">#REF!</definedName>
    <definedName name="nev_g">#REF!</definedName>
    <definedName name="nev_k">#REF!</definedName>
    <definedName name="ngh">[4]körjegyzőség!$C$9:$C$28</definedName>
    <definedName name="_xlnm.Print_Area" localSheetId="0">'Jegyzői előterj. melléklete'!$A$1:$D$13</definedName>
    <definedName name="ooo">#REF!</definedName>
    <definedName name="őőő">#REF!</definedName>
    <definedName name="őőőőő">#REF!</definedName>
    <definedName name="pénzmaradvány">#REF!</definedName>
    <definedName name="ppp">#REF!</definedName>
    <definedName name="ppppp">#REF!</definedName>
    <definedName name="q">#REF!</definedName>
    <definedName name="qq">#REF!</definedName>
    <definedName name="qqq">#REF!</definedName>
    <definedName name="qqqq">#REF!</definedName>
    <definedName name="qqqqqq">#REF!</definedName>
    <definedName name="qqqqqqqqqqq">#REF!</definedName>
    <definedName name="qqqqqqqqqqqqq">#REF!</definedName>
    <definedName name="qqqqqqqqqqqqqqqq">#REF!</definedName>
    <definedName name="qqqqqqqqqqqqqqqqqqqq">#REF!</definedName>
    <definedName name="qqqqqqqqqqqqqqqqqqqqq">#REF!</definedName>
    <definedName name="qqqqqqqqqqqqqqqqqqqqqqq">#REF!</definedName>
    <definedName name="qqqqqqqqqqqqqqqqqqqqqqqqqqqq">#REF!</definedName>
    <definedName name="qqqqqqqqqqqqqqqqqqqqqqqqqqqqqqqqqqqq">#REF!</definedName>
    <definedName name="qqqqqqqqqqqqqqqqqqqqqqqqqqqqqqqqqqqqqqqqqq">#REF!</definedName>
    <definedName name="rr">#REF!</definedName>
    <definedName name="saa">#REF!</definedName>
    <definedName name="sd">#REF!</definedName>
    <definedName name="sdfv">#REF!</definedName>
    <definedName name="sf">#REF!</definedName>
    <definedName name="sfdv">#REF!</definedName>
    <definedName name="sfg">#REF!</definedName>
    <definedName name="sfvs">#REF!</definedName>
    <definedName name="sfvsd">[4]körjegyzőség!$C$9:$C$28</definedName>
    <definedName name="ss">#REF!</definedName>
    <definedName name="ssdfv">#REF!</definedName>
    <definedName name="sss">#REF!</definedName>
    <definedName name="ssss">#REF!</definedName>
    <definedName name="sssss">#REF!</definedName>
    <definedName name="ssssssssss">#REF!</definedName>
    <definedName name="sssssssssssss">#REF!</definedName>
    <definedName name="ssssssssssssssssssss">#REF!</definedName>
    <definedName name="sssssssssssssssssssssss">#REF!</definedName>
    <definedName name="sssssssssssssssssssssssssss">#REF!</definedName>
    <definedName name="sssssssssssssssssssssssssssssssss">#REF!</definedName>
    <definedName name="sssssssssssssssssssssssssssssssssss">#REF!</definedName>
    <definedName name="svffe">#REF!</definedName>
    <definedName name="svv">#REF!</definedName>
    <definedName name="szakf.">#REF!</definedName>
    <definedName name="tk">#REF!</definedName>
    <definedName name="tt">#REF!</definedName>
    <definedName name="tttt">#REF!</definedName>
    <definedName name="ttttt">#REF!</definedName>
    <definedName name="ttttttt">#REF!</definedName>
    <definedName name="tttttttttt">#REF!</definedName>
    <definedName name="tttttttttttttttttttt">#REF!</definedName>
    <definedName name="tttttttttttttttttttttt">#REF!</definedName>
    <definedName name="ttttttttttttttttttttttt">#REF!</definedName>
    <definedName name="ttttttttttttttttttttttttt">#REF!</definedName>
    <definedName name="tttttttttttttttttttttttttttt">#REF!</definedName>
    <definedName name="ttttttttttttttttttttttttttttttttttttt">#REF!</definedName>
    <definedName name="ttttttttttttttttttttttttttttttttttttttttttt">#REF!</definedName>
    <definedName name="ttttttttttttttttttttttttttttttttttttttttttttttttttt">#REF!</definedName>
    <definedName name="tttttttttttttttttttttttttttttttttttttttttttttttttttt">#REF!</definedName>
    <definedName name="úú">#REF!</definedName>
    <definedName name="uuu">#REF!</definedName>
    <definedName name="úúú">#REF!</definedName>
    <definedName name="úúúú">#REF!</definedName>
    <definedName name="úúúúú">#REF!</definedName>
    <definedName name="úúúúúúúúúúú">#REF!</definedName>
    <definedName name="úúúúúúúúúúúúú">#REF!</definedName>
    <definedName name="úúúúúúúúúúúúúúúúúú">#REF!</definedName>
    <definedName name="úúúúúúúúúúúúúúúúúúú">#REF!</definedName>
    <definedName name="úúúúúúúúúúúúúúúúúúúú">#REF!</definedName>
    <definedName name="űű">#REF!</definedName>
    <definedName name="űűű">#REF!</definedName>
    <definedName name="űűűű">#REF!</definedName>
    <definedName name="űűűűű">#REF!</definedName>
    <definedName name="űűűűűűűűűűűű">#REF!</definedName>
    <definedName name="űűűűűűűűűűűűűűűűűűűű">#REF!</definedName>
    <definedName name="űűűűűűűűűűűűűűűűűűűűűűű">#REF!</definedName>
    <definedName name="űűűűűűűűűűűűűűűűűűűűűűűűűűűűű">#REF!</definedName>
    <definedName name="űűűűűűűűűűűűűűűűűűűűűűűűűűűűűű">#REF!</definedName>
    <definedName name="űűűűűűűűűűűűűűűűűűűűűűűűűűűűűűűűűűűű">#REF!</definedName>
    <definedName name="űűűűűűűűűűűűűűűűűűűűűűűűűűűűűűűűűűűűűűűűűűűűűű">#REF!</definedName>
    <definedName name="vdf">[4]Gyermekjóléti!$C$27:$C$86</definedName>
    <definedName name="vvvvvvvvvvvvvv">#REF!</definedName>
    <definedName name="vvvvvvvvvvvvvvvvvvvvvvvvvv">#REF!</definedName>
    <definedName name="vvvvvvvvvvvvvvvvvvvvvvvvvvvvvvv">#REF!</definedName>
    <definedName name="w">#REF!</definedName>
    <definedName name="we">#REF!</definedName>
    <definedName name="ww">#REF!</definedName>
    <definedName name="www">#REF!</definedName>
    <definedName name="wwww">#REF!</definedName>
    <definedName name="wwwwwwww">#REF!</definedName>
    <definedName name="wwwwwwwww">#REF!</definedName>
    <definedName name="wwwwwwwwwwwww">#REF!</definedName>
    <definedName name="wwwwwwwwwwwwwww">#REF!</definedName>
    <definedName name="wwwwwwwwwwwwwwwwww">#REF!</definedName>
    <definedName name="wwwwwwwwwwwwwwwwwwwwwww">#REF!</definedName>
    <definedName name="wwwwwwwwwwwwwwwwwwwwwwww">#REF!</definedName>
    <definedName name="wwwwwwwwwwwwwwwwwwwwwwwwww">#REF!</definedName>
    <definedName name="wwwwwwwwwwwwwwwwwwwwwwwwwwwwwww">#REF!</definedName>
    <definedName name="wwwwwwwwwwwwwwwwwwwwwwwwwwwwwwwwwwwwwwww">#REF!</definedName>
    <definedName name="x">#REF!</definedName>
    <definedName name="xv">#REF!</definedName>
    <definedName name="xx">#REF!</definedName>
    <definedName name="xxx">#REF!</definedName>
    <definedName name="xxxx">#REF!</definedName>
    <definedName name="xxxxx">#REF!</definedName>
    <definedName name="xxxxxx">#REF!</definedName>
    <definedName name="xxxxxxxx">#REF!</definedName>
    <definedName name="xxxxxxxxxxxxxxxxx">#REF!</definedName>
    <definedName name="xxxxxxxxxxxxxxxxxxxxxxxxxx">#REF!</definedName>
    <definedName name="xxxxxxxxxxxxxxxxxxxxxxxxxxxxxxxxxxx">#REF!</definedName>
    <definedName name="xxxxxxxxxxxxxxxxxxxxxxxxxxxxxxxxxxxxxxxxxxx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/>
  <c r="B13" i="1"/>
  <c r="D12" i="1"/>
  <c r="C12" i="1"/>
  <c r="B12" i="1"/>
  <c r="B9" i="1"/>
  <c r="B8" i="1"/>
  <c r="B7" i="1"/>
  <c r="B6" i="1"/>
  <c r="B5" i="1"/>
  <c r="B4" i="1"/>
  <c r="D3" i="1"/>
  <c r="C3" i="1"/>
  <c r="C9" i="1" s="1"/>
  <c r="D9" i="1" s="1"/>
  <c r="B10" i="1" l="1"/>
  <c r="B11" i="1"/>
  <c r="C6" i="1"/>
  <c r="D6" i="1" s="1"/>
  <c r="C7" i="1"/>
  <c r="D7" i="1" s="1"/>
  <c r="C5" i="1"/>
  <c r="C8" i="1"/>
  <c r="D8" i="1" s="1"/>
  <c r="C4" i="1"/>
  <c r="D4" i="1" s="1"/>
  <c r="C11" i="1" l="1"/>
  <c r="D11" i="1" s="1"/>
  <c r="D5" i="1"/>
  <c r="C10" i="1"/>
  <c r="D10" i="1" s="1"/>
</calcChain>
</file>

<file path=xl/sharedStrings.xml><?xml version="1.0" encoding="utf-8"?>
<sst xmlns="http://schemas.openxmlformats.org/spreadsheetml/2006/main" count="16" uniqueCount="16">
  <si>
    <t>Polgármester illetménye</t>
  </si>
  <si>
    <t>Változás</t>
  </si>
  <si>
    <t>Jogszabályváltozás előtt</t>
  </si>
  <si>
    <t>Jogszabályváltozás után</t>
  </si>
  <si>
    <t>Jogcím</t>
  </si>
  <si>
    <t>Polgármester költségtérítése</t>
  </si>
  <si>
    <t>Összesítő táblázat a polgármester illetménye és költségtérítése, továbbá az önkormányzati képviselők, bizottsági tagok, bizottsági elnökök, tanácsnokok tiszteletdíja változásáról</t>
  </si>
  <si>
    <t>Alpolgármesterek költségtérítése</t>
  </si>
  <si>
    <t>Alpolgármesterek illetménye:  polgármesteri illetmény 90 %-a</t>
  </si>
  <si>
    <t>Bizottsági elnök képviselő tiszteletdíja</t>
  </si>
  <si>
    <t>Kettő vagy több bizottságban bizottsági tag képviselő tiszteletdíja</t>
  </si>
  <si>
    <r>
      <t>Képviselői alapdíj: polgármester</t>
    </r>
    <r>
      <rPr>
        <sz val="12"/>
        <color indexed="8"/>
        <rFont val="Times New Roman"/>
        <family val="1"/>
        <charset val="238"/>
      </rPr>
      <t xml:space="preserve"> alapilletményének</t>
    </r>
    <r>
      <rPr>
        <sz val="12"/>
        <rFont val="Times New Roman"/>
        <family val="1"/>
        <charset val="238"/>
      </rPr>
      <t xml:space="preserve"> 20 % -a</t>
    </r>
  </si>
  <si>
    <r>
      <t xml:space="preserve">Egy bizottsági tagság esetén: + pótlék  polgármester </t>
    </r>
    <r>
      <rPr>
        <sz val="12"/>
        <color rgb="FF000000"/>
        <rFont val="Times New Roman"/>
        <family val="1"/>
        <charset val="238"/>
      </rPr>
      <t>alapilletményének</t>
    </r>
    <r>
      <rPr>
        <sz val="12"/>
        <rFont val="Times New Roman"/>
        <family val="1"/>
        <charset val="238"/>
      </rPr>
      <t xml:space="preserve"> 6 % -a</t>
    </r>
  </si>
  <si>
    <r>
      <t>Kettő vagy több bizottsági tagság esetén: + pótlék  polgármester</t>
    </r>
    <r>
      <rPr>
        <sz val="12"/>
        <color indexed="8"/>
        <rFont val="Times New Roman"/>
        <family val="1"/>
        <charset val="238"/>
      </rPr>
      <t xml:space="preserve"> alapilletményének</t>
    </r>
    <r>
      <rPr>
        <sz val="12"/>
        <rFont val="Times New Roman"/>
        <family val="1"/>
        <charset val="238"/>
      </rPr>
      <t xml:space="preserve"> 9 % -a </t>
    </r>
  </si>
  <si>
    <r>
      <t xml:space="preserve">Ha a képviselő bizottsági elnök vagy tanácsnoki tisztséget tölt be: + pótlék  polgármester </t>
    </r>
    <r>
      <rPr>
        <sz val="12"/>
        <color rgb="FF000000"/>
        <rFont val="Times New Roman"/>
        <family val="1"/>
        <charset val="238"/>
      </rPr>
      <t>alapilletményének</t>
    </r>
    <r>
      <rPr>
        <sz val="12"/>
        <rFont val="Times New Roman"/>
        <family val="1"/>
        <charset val="238"/>
      </rPr>
      <t xml:space="preserve"> 18 % -a </t>
    </r>
  </si>
  <si>
    <r>
      <t xml:space="preserve">Bizottság nem képviselő tagját a polgármester </t>
    </r>
    <r>
      <rPr>
        <sz val="12"/>
        <color rgb="FF000000"/>
        <rFont val="Times New Roman"/>
        <family val="1"/>
        <charset val="238"/>
      </rPr>
      <t>alapilletményének</t>
    </r>
    <r>
      <rPr>
        <sz val="12"/>
        <rFont val="Times New Roman"/>
        <family val="1"/>
        <charset val="238"/>
      </rPr>
      <t xml:space="preserve"> 9 %-a illeti meg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</si>
</sst>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\ &quot;Ft&quot;"/>
  </numFmts>
  <fonts count="10" x14ac:knownFonts="1">
    <font>
      <sz val="10"/>
      <name val="Arial CE"/>
      <charset val="238"/>
    </font>
    <font>
      <b/>
      <sz val="10"/>
      <name val="Arial CE"/>
      <charset val="238"/>
    </font>
    <font>
      <sz val="10"/>
      <color indexed="64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4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horizontal="right" vertical="center"/>
    </xf>
    <xf numFmtId="166" fontId="6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6" fontId="7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horizontal="right" vertical="center"/>
    </xf>
    <xf numFmtId="10" fontId="7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6" fontId="6" fillId="2" borderId="1" xfId="0" applyNumberFormat="1" applyFont="1" applyFill="1" applyBorder="1" applyAlignment="1">
      <alignment vertical="center"/>
    </xf>
    <xf numFmtId="10" fontId="5" fillId="2" borderId="1" xfId="0" applyNumberFormat="1" applyFont="1" applyFill="1" applyBorder="1" applyAlignment="1">
      <alignment horizontal="right" vertical="center"/>
    </xf>
    <xf numFmtId="166" fontId="4" fillId="2" borderId="1" xfId="0" applyNumberFormat="1" applyFont="1" applyFill="1" applyBorder="1" applyAlignment="1">
      <alignment vertical="center"/>
    </xf>
    <xf numFmtId="10" fontId="6" fillId="2" borderId="1" xfId="0" applyNumberFormat="1" applyFont="1" applyFill="1" applyBorder="1" applyAlignment="1">
      <alignment horizontal="right" vertical="center"/>
    </xf>
  </cellXfs>
  <cellStyles count="3">
    <cellStyle name="Normál" xfId="0" builtinId="0"/>
    <cellStyle name="Normál 5" xfId="2" xr:uid="{278BD7AD-527D-46FF-873F-53B82AB092C2}"/>
    <cellStyle name="Normál 6" xfId="1" xr:uid="{6BC3293A-0727-41F9-B670-EA1D3048F5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\FolderRedirections\Users\jonasne\AppData\Local\Temp\szemelyi_tervezese201511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\FolderRedirections\Users\nyiri\Downloads\szemelyi_tervezese201511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\FolderRedirections\1.%202012.%20&#233;vi%20k&#246;lts&#233;gvet&#233;s\2012.%20KTGVET&#201;S%20-%20Eloterj.es%20tablak%20jan.%2024\DOCUME~1\GENDRN~1\LOCALS~1\Temp\DOCUME~1\MOLNAR~1.ZSU\LOCALS~1\Temp\norma_2008\0_eredeti\igeny_kieg_tablak\5_Kieg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velezo.bp16.hu/DOCUME~1/GENDRN~1/LOCALS~1/Temp/DOCUME~1/MOLNAR~1.ZSU/LOCALS~1/Temp/norma_2008/0_eredeti/igeny_kieg_tablak/5_Kieg%20t&#225;bla%20k&#246;zs&#233;geknek%20a%203.%20sz&#225;m&#250;%20mell&#23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1.A-PMH Bér"/>
      <sheetName val="3.A.-Önk.- Bér"/>
      <sheetName val="2.1.A-PMH Bér2016"/>
      <sheetName val="2.1.A-PMH Bér2016 (+5%)"/>
      <sheetName val="3.A.-Önk.- Bér2016"/>
      <sheetName val="2016. JANUÁR 1-TŐL"/>
      <sheetName val="2016. JANUÁR 1-TŐL+5%"/>
      <sheetName val="2015. DECEMBER"/>
      <sheetName val="2015. januártól"/>
      <sheetName val="2014. decemberi bér"/>
      <sheetName val="Jub.jut"/>
      <sheetName val="Normatív jutalom"/>
      <sheetName val="PMH céljutalom"/>
      <sheetName val="Erzsébet-Ajándékutalvány"/>
      <sheetName val="Kafetéria"/>
      <sheetName val="Közlekedési ktgtérítés2016"/>
      <sheetName val="Közlekedési ktg térítés2014"/>
      <sheetName val="Képzések2016"/>
      <sheetName val="Képzés"/>
      <sheetName val="Képzések2014-ben"/>
      <sheetName val="Szociális juttatások2016"/>
      <sheetName val="Szociális juttatások2014"/>
      <sheetName val="Ruházati"/>
      <sheetName val="Albérleti hj."/>
      <sheetName val="Belső-megbízás"/>
      <sheetName val="Költségtérítés2014"/>
      <sheetName val="Külsős megbízások2014"/>
      <sheetName val="Rehab hozzájár2014"/>
      <sheetName val="Állományba nem tart. PMH"/>
      <sheetName val="Üres álláshelyek (2016)"/>
      <sheetName val="Üres álláshelyek (2015)"/>
      <sheetName val="PMH_állományba nem tartozók2014"/>
      <sheetName val="Felmentett_munkavállalók2016"/>
      <sheetName val="Felmentett_munkavállalók2015"/>
      <sheetName val="Önk.céljuttatás"/>
      <sheetName val="Állományba nem tart.Önkorm"/>
      <sheetName val="Önk.-állományba nem tar2014"/>
      <sheetName val="Díszpolgár2016"/>
      <sheetName val="Díszpolgár2014"/>
      <sheetName val="Katasztrófavédelem2016"/>
      <sheetName val="Katasztrfavédelem2014"/>
      <sheetName val="Újság2016"/>
      <sheetName val="Újság2014"/>
      <sheetName val="Képviselők ktgtérítése2016"/>
      <sheetName val="Képviselői bér"/>
      <sheetName val="Képviselők költségtérítése2014"/>
      <sheetName val="Tisztségviselők ktgtérítés+bér"/>
      <sheetName val="Erzsébet-Ajándékutalvány3főre"/>
      <sheetName val="Műszaki Tervtanács"/>
      <sheetName val="Személyi tervezése"/>
      <sheetName val="Tételes lista részelőirányzat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1.A-PMH Bér"/>
      <sheetName val="3.A.-Önk.- Bér"/>
      <sheetName val="2.1.A-PMH Bér2016"/>
      <sheetName val="2.1.A-PMH Bér2016 (+5%)"/>
      <sheetName val="3.A.-Önk.- Bér2016"/>
      <sheetName val="2016. JANUÁR 1-TŐL"/>
      <sheetName val="2016. JANUÁR 1-TŐL+5%"/>
      <sheetName val="2015. DECEMBER"/>
      <sheetName val="2015. januártól"/>
      <sheetName val="2014. decemberi bér"/>
      <sheetName val="Jub.jut"/>
      <sheetName val="Normatív jutalom"/>
      <sheetName val="PMH céljutalom"/>
      <sheetName val="Erzsébet-Ajándékutalvány"/>
      <sheetName val="Kafetéria"/>
      <sheetName val="Közlekedési ktgtérítés2016"/>
      <sheetName val="Közlekedési ktg térítés2014"/>
      <sheetName val="Képzések2016"/>
      <sheetName val="Képzés"/>
      <sheetName val="Képzések2014-ben"/>
      <sheetName val="Szociális juttatások2016"/>
      <sheetName val="Szociális juttatások2014"/>
      <sheetName val="Ruházati"/>
      <sheetName val="Albérleti hj."/>
      <sheetName val="Belső-megbízás"/>
      <sheetName val="Költségtérítés2014"/>
      <sheetName val="Külsős megbízások2014"/>
      <sheetName val="Rehab hozzájár2014"/>
      <sheetName val="Állományba nem tart. PMH"/>
      <sheetName val="Üres álláshelyek (2016)"/>
      <sheetName val="Üres álláshelyek (2015)"/>
      <sheetName val="PMH_állományba nem tartozók2014"/>
      <sheetName val="Felmentett_munkavállalók2016"/>
      <sheetName val="Felmentett_munkavállalók2015"/>
      <sheetName val="Önk.céljuttatás"/>
      <sheetName val="Állományba nem tart.Önkorm"/>
      <sheetName val="Önk.-állományba nem tar2014"/>
      <sheetName val="Díszpolgár2016"/>
      <sheetName val="Díszpolgár2014"/>
      <sheetName val="Katasztrófavédelem2016"/>
      <sheetName val="Katasztrfavédelem2014"/>
      <sheetName val="Újság2016"/>
      <sheetName val="Újság2014"/>
      <sheetName val="Képviselők ktgtérítése2016"/>
      <sheetName val="Képviselői bér"/>
      <sheetName val="Képviselők költségtérítése2014"/>
      <sheetName val="Tisztségviselők ktgtérítés+bér"/>
      <sheetName val="Erzsébet-Ajándékutalvány3főre"/>
      <sheetName val="Műszaki Tervtanács"/>
      <sheetName val="Személyi tervezé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 refreshError="1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 refreshError="1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/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058AC-C0B4-4D5D-B5DF-2FC2ADD52958}">
  <sheetPr>
    <tabColor rgb="FFFFC000"/>
    <pageSetUpPr fitToPage="1"/>
  </sheetPr>
  <dimension ref="A1:H14"/>
  <sheetViews>
    <sheetView tabSelected="1" workbookViewId="0">
      <selection sqref="A1:D1"/>
    </sheetView>
  </sheetViews>
  <sheetFormatPr defaultRowHeight="15.75" x14ac:dyDescent="0.2"/>
  <cols>
    <col min="1" max="1" width="104.5703125" style="1" bestFit="1" customWidth="1"/>
    <col min="2" max="3" width="18.42578125" style="3" customWidth="1"/>
    <col min="4" max="4" width="16.5703125" style="1" customWidth="1"/>
    <col min="5" max="256" width="9.140625" style="1"/>
    <col min="257" max="257" width="13.28515625" style="1" customWidth="1"/>
    <col min="258" max="258" width="9.140625" style="1"/>
    <col min="259" max="259" width="9.7109375" style="1" customWidth="1"/>
    <col min="260" max="260" width="11.42578125" style="1" customWidth="1"/>
    <col min="261" max="512" width="9.140625" style="1"/>
    <col min="513" max="513" width="13.28515625" style="1" customWidth="1"/>
    <col min="514" max="514" width="9.140625" style="1"/>
    <col min="515" max="515" width="9.7109375" style="1" customWidth="1"/>
    <col min="516" max="516" width="11.42578125" style="1" customWidth="1"/>
    <col min="517" max="768" width="9.140625" style="1"/>
    <col min="769" max="769" width="13.28515625" style="1" customWidth="1"/>
    <col min="770" max="770" width="9.140625" style="1"/>
    <col min="771" max="771" width="9.7109375" style="1" customWidth="1"/>
    <col min="772" max="772" width="11.42578125" style="1" customWidth="1"/>
    <col min="773" max="1024" width="9.140625" style="1"/>
    <col min="1025" max="1025" width="13.28515625" style="1" customWidth="1"/>
    <col min="1026" max="1026" width="9.140625" style="1"/>
    <col min="1027" max="1027" width="9.7109375" style="1" customWidth="1"/>
    <col min="1028" max="1028" width="11.42578125" style="1" customWidth="1"/>
    <col min="1029" max="1280" width="9.140625" style="1"/>
    <col min="1281" max="1281" width="13.28515625" style="1" customWidth="1"/>
    <col min="1282" max="1282" width="9.140625" style="1"/>
    <col min="1283" max="1283" width="9.7109375" style="1" customWidth="1"/>
    <col min="1284" max="1284" width="11.42578125" style="1" customWidth="1"/>
    <col min="1285" max="1536" width="9.140625" style="1"/>
    <col min="1537" max="1537" width="13.28515625" style="1" customWidth="1"/>
    <col min="1538" max="1538" width="9.140625" style="1"/>
    <col min="1539" max="1539" width="9.7109375" style="1" customWidth="1"/>
    <col min="1540" max="1540" width="11.42578125" style="1" customWidth="1"/>
    <col min="1541" max="1792" width="9.140625" style="1"/>
    <col min="1793" max="1793" width="13.28515625" style="1" customWidth="1"/>
    <col min="1794" max="1794" width="9.140625" style="1"/>
    <col min="1795" max="1795" width="9.7109375" style="1" customWidth="1"/>
    <col min="1796" max="1796" width="11.42578125" style="1" customWidth="1"/>
    <col min="1797" max="2048" width="9.140625" style="1"/>
    <col min="2049" max="2049" width="13.28515625" style="1" customWidth="1"/>
    <col min="2050" max="2050" width="9.140625" style="1"/>
    <col min="2051" max="2051" width="9.7109375" style="1" customWidth="1"/>
    <col min="2052" max="2052" width="11.42578125" style="1" customWidth="1"/>
    <col min="2053" max="2304" width="9.140625" style="1"/>
    <col min="2305" max="2305" width="13.28515625" style="1" customWidth="1"/>
    <col min="2306" max="2306" width="9.140625" style="1"/>
    <col min="2307" max="2307" width="9.7109375" style="1" customWidth="1"/>
    <col min="2308" max="2308" width="11.42578125" style="1" customWidth="1"/>
    <col min="2309" max="2560" width="9.140625" style="1"/>
    <col min="2561" max="2561" width="13.28515625" style="1" customWidth="1"/>
    <col min="2562" max="2562" width="9.140625" style="1"/>
    <col min="2563" max="2563" width="9.7109375" style="1" customWidth="1"/>
    <col min="2564" max="2564" width="11.42578125" style="1" customWidth="1"/>
    <col min="2565" max="2816" width="9.140625" style="1"/>
    <col min="2817" max="2817" width="13.28515625" style="1" customWidth="1"/>
    <col min="2818" max="2818" width="9.140625" style="1"/>
    <col min="2819" max="2819" width="9.7109375" style="1" customWidth="1"/>
    <col min="2820" max="2820" width="11.42578125" style="1" customWidth="1"/>
    <col min="2821" max="3072" width="9.140625" style="1"/>
    <col min="3073" max="3073" width="13.28515625" style="1" customWidth="1"/>
    <col min="3074" max="3074" width="9.140625" style="1"/>
    <col min="3075" max="3075" width="9.7109375" style="1" customWidth="1"/>
    <col min="3076" max="3076" width="11.42578125" style="1" customWidth="1"/>
    <col min="3077" max="3328" width="9.140625" style="1"/>
    <col min="3329" max="3329" width="13.28515625" style="1" customWidth="1"/>
    <col min="3330" max="3330" width="9.140625" style="1"/>
    <col min="3331" max="3331" width="9.7109375" style="1" customWidth="1"/>
    <col min="3332" max="3332" width="11.42578125" style="1" customWidth="1"/>
    <col min="3333" max="3584" width="9.140625" style="1"/>
    <col min="3585" max="3585" width="13.28515625" style="1" customWidth="1"/>
    <col min="3586" max="3586" width="9.140625" style="1"/>
    <col min="3587" max="3587" width="9.7109375" style="1" customWidth="1"/>
    <col min="3588" max="3588" width="11.42578125" style="1" customWidth="1"/>
    <col min="3589" max="3840" width="9.140625" style="1"/>
    <col min="3841" max="3841" width="13.28515625" style="1" customWidth="1"/>
    <col min="3842" max="3842" width="9.140625" style="1"/>
    <col min="3843" max="3843" width="9.7109375" style="1" customWidth="1"/>
    <col min="3844" max="3844" width="11.42578125" style="1" customWidth="1"/>
    <col min="3845" max="4096" width="9.140625" style="1"/>
    <col min="4097" max="4097" width="13.28515625" style="1" customWidth="1"/>
    <col min="4098" max="4098" width="9.140625" style="1"/>
    <col min="4099" max="4099" width="9.7109375" style="1" customWidth="1"/>
    <col min="4100" max="4100" width="11.42578125" style="1" customWidth="1"/>
    <col min="4101" max="4352" width="9.140625" style="1"/>
    <col min="4353" max="4353" width="13.28515625" style="1" customWidth="1"/>
    <col min="4354" max="4354" width="9.140625" style="1"/>
    <col min="4355" max="4355" width="9.7109375" style="1" customWidth="1"/>
    <col min="4356" max="4356" width="11.42578125" style="1" customWidth="1"/>
    <col min="4357" max="4608" width="9.140625" style="1"/>
    <col min="4609" max="4609" width="13.28515625" style="1" customWidth="1"/>
    <col min="4610" max="4610" width="9.140625" style="1"/>
    <col min="4611" max="4611" width="9.7109375" style="1" customWidth="1"/>
    <col min="4612" max="4612" width="11.42578125" style="1" customWidth="1"/>
    <col min="4613" max="4864" width="9.140625" style="1"/>
    <col min="4865" max="4865" width="13.28515625" style="1" customWidth="1"/>
    <col min="4866" max="4866" width="9.140625" style="1"/>
    <col min="4867" max="4867" width="9.7109375" style="1" customWidth="1"/>
    <col min="4868" max="4868" width="11.42578125" style="1" customWidth="1"/>
    <col min="4869" max="5120" width="9.140625" style="1"/>
    <col min="5121" max="5121" width="13.28515625" style="1" customWidth="1"/>
    <col min="5122" max="5122" width="9.140625" style="1"/>
    <col min="5123" max="5123" width="9.7109375" style="1" customWidth="1"/>
    <col min="5124" max="5124" width="11.42578125" style="1" customWidth="1"/>
    <col min="5125" max="5376" width="9.140625" style="1"/>
    <col min="5377" max="5377" width="13.28515625" style="1" customWidth="1"/>
    <col min="5378" max="5378" width="9.140625" style="1"/>
    <col min="5379" max="5379" width="9.7109375" style="1" customWidth="1"/>
    <col min="5380" max="5380" width="11.42578125" style="1" customWidth="1"/>
    <col min="5381" max="5632" width="9.140625" style="1"/>
    <col min="5633" max="5633" width="13.28515625" style="1" customWidth="1"/>
    <col min="5634" max="5634" width="9.140625" style="1"/>
    <col min="5635" max="5635" width="9.7109375" style="1" customWidth="1"/>
    <col min="5636" max="5636" width="11.42578125" style="1" customWidth="1"/>
    <col min="5637" max="5888" width="9.140625" style="1"/>
    <col min="5889" max="5889" width="13.28515625" style="1" customWidth="1"/>
    <col min="5890" max="5890" width="9.140625" style="1"/>
    <col min="5891" max="5891" width="9.7109375" style="1" customWidth="1"/>
    <col min="5892" max="5892" width="11.42578125" style="1" customWidth="1"/>
    <col min="5893" max="6144" width="9.140625" style="1"/>
    <col min="6145" max="6145" width="13.28515625" style="1" customWidth="1"/>
    <col min="6146" max="6146" width="9.140625" style="1"/>
    <col min="6147" max="6147" width="9.7109375" style="1" customWidth="1"/>
    <col min="6148" max="6148" width="11.42578125" style="1" customWidth="1"/>
    <col min="6149" max="6400" width="9.140625" style="1"/>
    <col min="6401" max="6401" width="13.28515625" style="1" customWidth="1"/>
    <col min="6402" max="6402" width="9.140625" style="1"/>
    <col min="6403" max="6403" width="9.7109375" style="1" customWidth="1"/>
    <col min="6404" max="6404" width="11.42578125" style="1" customWidth="1"/>
    <col min="6405" max="6656" width="9.140625" style="1"/>
    <col min="6657" max="6657" width="13.28515625" style="1" customWidth="1"/>
    <col min="6658" max="6658" width="9.140625" style="1"/>
    <col min="6659" max="6659" width="9.7109375" style="1" customWidth="1"/>
    <col min="6660" max="6660" width="11.42578125" style="1" customWidth="1"/>
    <col min="6661" max="6912" width="9.140625" style="1"/>
    <col min="6913" max="6913" width="13.28515625" style="1" customWidth="1"/>
    <col min="6914" max="6914" width="9.140625" style="1"/>
    <col min="6915" max="6915" width="9.7109375" style="1" customWidth="1"/>
    <col min="6916" max="6916" width="11.42578125" style="1" customWidth="1"/>
    <col min="6917" max="7168" width="9.140625" style="1"/>
    <col min="7169" max="7169" width="13.28515625" style="1" customWidth="1"/>
    <col min="7170" max="7170" width="9.140625" style="1"/>
    <col min="7171" max="7171" width="9.7109375" style="1" customWidth="1"/>
    <col min="7172" max="7172" width="11.42578125" style="1" customWidth="1"/>
    <col min="7173" max="7424" width="9.140625" style="1"/>
    <col min="7425" max="7425" width="13.28515625" style="1" customWidth="1"/>
    <col min="7426" max="7426" width="9.140625" style="1"/>
    <col min="7427" max="7427" width="9.7109375" style="1" customWidth="1"/>
    <col min="7428" max="7428" width="11.42578125" style="1" customWidth="1"/>
    <col min="7429" max="7680" width="9.140625" style="1"/>
    <col min="7681" max="7681" width="13.28515625" style="1" customWidth="1"/>
    <col min="7682" max="7682" width="9.140625" style="1"/>
    <col min="7683" max="7683" width="9.7109375" style="1" customWidth="1"/>
    <col min="7684" max="7684" width="11.42578125" style="1" customWidth="1"/>
    <col min="7685" max="7936" width="9.140625" style="1"/>
    <col min="7937" max="7937" width="13.28515625" style="1" customWidth="1"/>
    <col min="7938" max="7938" width="9.140625" style="1"/>
    <col min="7939" max="7939" width="9.7109375" style="1" customWidth="1"/>
    <col min="7940" max="7940" width="11.42578125" style="1" customWidth="1"/>
    <col min="7941" max="8192" width="9.140625" style="1"/>
    <col min="8193" max="8193" width="13.28515625" style="1" customWidth="1"/>
    <col min="8194" max="8194" width="9.140625" style="1"/>
    <col min="8195" max="8195" width="9.7109375" style="1" customWidth="1"/>
    <col min="8196" max="8196" width="11.42578125" style="1" customWidth="1"/>
    <col min="8197" max="8448" width="9.140625" style="1"/>
    <col min="8449" max="8449" width="13.28515625" style="1" customWidth="1"/>
    <col min="8450" max="8450" width="9.140625" style="1"/>
    <col min="8451" max="8451" width="9.7109375" style="1" customWidth="1"/>
    <col min="8452" max="8452" width="11.42578125" style="1" customWidth="1"/>
    <col min="8453" max="8704" width="9.140625" style="1"/>
    <col min="8705" max="8705" width="13.28515625" style="1" customWidth="1"/>
    <col min="8706" max="8706" width="9.140625" style="1"/>
    <col min="8707" max="8707" width="9.7109375" style="1" customWidth="1"/>
    <col min="8708" max="8708" width="11.42578125" style="1" customWidth="1"/>
    <col min="8709" max="8960" width="9.140625" style="1"/>
    <col min="8961" max="8961" width="13.28515625" style="1" customWidth="1"/>
    <col min="8962" max="8962" width="9.140625" style="1"/>
    <col min="8963" max="8963" width="9.7109375" style="1" customWidth="1"/>
    <col min="8964" max="8964" width="11.42578125" style="1" customWidth="1"/>
    <col min="8965" max="9216" width="9.140625" style="1"/>
    <col min="9217" max="9217" width="13.28515625" style="1" customWidth="1"/>
    <col min="9218" max="9218" width="9.140625" style="1"/>
    <col min="9219" max="9219" width="9.7109375" style="1" customWidth="1"/>
    <col min="9220" max="9220" width="11.42578125" style="1" customWidth="1"/>
    <col min="9221" max="9472" width="9.140625" style="1"/>
    <col min="9473" max="9473" width="13.28515625" style="1" customWidth="1"/>
    <col min="9474" max="9474" width="9.140625" style="1"/>
    <col min="9475" max="9475" width="9.7109375" style="1" customWidth="1"/>
    <col min="9476" max="9476" width="11.42578125" style="1" customWidth="1"/>
    <col min="9477" max="9728" width="9.140625" style="1"/>
    <col min="9729" max="9729" width="13.28515625" style="1" customWidth="1"/>
    <col min="9730" max="9730" width="9.140625" style="1"/>
    <col min="9731" max="9731" width="9.7109375" style="1" customWidth="1"/>
    <col min="9732" max="9732" width="11.42578125" style="1" customWidth="1"/>
    <col min="9733" max="9984" width="9.140625" style="1"/>
    <col min="9985" max="9985" width="13.28515625" style="1" customWidth="1"/>
    <col min="9986" max="9986" width="9.140625" style="1"/>
    <col min="9987" max="9987" width="9.7109375" style="1" customWidth="1"/>
    <col min="9988" max="9988" width="11.42578125" style="1" customWidth="1"/>
    <col min="9989" max="10240" width="9.140625" style="1"/>
    <col min="10241" max="10241" width="13.28515625" style="1" customWidth="1"/>
    <col min="10242" max="10242" width="9.140625" style="1"/>
    <col min="10243" max="10243" width="9.7109375" style="1" customWidth="1"/>
    <col min="10244" max="10244" width="11.42578125" style="1" customWidth="1"/>
    <col min="10245" max="10496" width="9.140625" style="1"/>
    <col min="10497" max="10497" width="13.28515625" style="1" customWidth="1"/>
    <col min="10498" max="10498" width="9.140625" style="1"/>
    <col min="10499" max="10499" width="9.7109375" style="1" customWidth="1"/>
    <col min="10500" max="10500" width="11.42578125" style="1" customWidth="1"/>
    <col min="10501" max="10752" width="9.140625" style="1"/>
    <col min="10753" max="10753" width="13.28515625" style="1" customWidth="1"/>
    <col min="10754" max="10754" width="9.140625" style="1"/>
    <col min="10755" max="10755" width="9.7109375" style="1" customWidth="1"/>
    <col min="10756" max="10756" width="11.42578125" style="1" customWidth="1"/>
    <col min="10757" max="11008" width="9.140625" style="1"/>
    <col min="11009" max="11009" width="13.28515625" style="1" customWidth="1"/>
    <col min="11010" max="11010" width="9.140625" style="1"/>
    <col min="11011" max="11011" width="9.7109375" style="1" customWidth="1"/>
    <col min="11012" max="11012" width="11.42578125" style="1" customWidth="1"/>
    <col min="11013" max="11264" width="9.140625" style="1"/>
    <col min="11265" max="11265" width="13.28515625" style="1" customWidth="1"/>
    <col min="11266" max="11266" width="9.140625" style="1"/>
    <col min="11267" max="11267" width="9.7109375" style="1" customWidth="1"/>
    <col min="11268" max="11268" width="11.42578125" style="1" customWidth="1"/>
    <col min="11269" max="11520" width="9.140625" style="1"/>
    <col min="11521" max="11521" width="13.28515625" style="1" customWidth="1"/>
    <col min="11522" max="11522" width="9.140625" style="1"/>
    <col min="11523" max="11523" width="9.7109375" style="1" customWidth="1"/>
    <col min="11524" max="11524" width="11.42578125" style="1" customWidth="1"/>
    <col min="11525" max="11776" width="9.140625" style="1"/>
    <col min="11777" max="11777" width="13.28515625" style="1" customWidth="1"/>
    <col min="11778" max="11778" width="9.140625" style="1"/>
    <col min="11779" max="11779" width="9.7109375" style="1" customWidth="1"/>
    <col min="11780" max="11780" width="11.42578125" style="1" customWidth="1"/>
    <col min="11781" max="12032" width="9.140625" style="1"/>
    <col min="12033" max="12033" width="13.28515625" style="1" customWidth="1"/>
    <col min="12034" max="12034" width="9.140625" style="1"/>
    <col min="12035" max="12035" width="9.7109375" style="1" customWidth="1"/>
    <col min="12036" max="12036" width="11.42578125" style="1" customWidth="1"/>
    <col min="12037" max="12288" width="9.140625" style="1"/>
    <col min="12289" max="12289" width="13.28515625" style="1" customWidth="1"/>
    <col min="12290" max="12290" width="9.140625" style="1"/>
    <col min="12291" max="12291" width="9.7109375" style="1" customWidth="1"/>
    <col min="12292" max="12292" width="11.42578125" style="1" customWidth="1"/>
    <col min="12293" max="12544" width="9.140625" style="1"/>
    <col min="12545" max="12545" width="13.28515625" style="1" customWidth="1"/>
    <col min="12546" max="12546" width="9.140625" style="1"/>
    <col min="12547" max="12547" width="9.7109375" style="1" customWidth="1"/>
    <col min="12548" max="12548" width="11.42578125" style="1" customWidth="1"/>
    <col min="12549" max="12800" width="9.140625" style="1"/>
    <col min="12801" max="12801" width="13.28515625" style="1" customWidth="1"/>
    <col min="12802" max="12802" width="9.140625" style="1"/>
    <col min="12803" max="12803" width="9.7109375" style="1" customWidth="1"/>
    <col min="12804" max="12804" width="11.42578125" style="1" customWidth="1"/>
    <col min="12805" max="13056" width="9.140625" style="1"/>
    <col min="13057" max="13057" width="13.28515625" style="1" customWidth="1"/>
    <col min="13058" max="13058" width="9.140625" style="1"/>
    <col min="13059" max="13059" width="9.7109375" style="1" customWidth="1"/>
    <col min="13060" max="13060" width="11.42578125" style="1" customWidth="1"/>
    <col min="13061" max="13312" width="9.140625" style="1"/>
    <col min="13313" max="13313" width="13.28515625" style="1" customWidth="1"/>
    <col min="13314" max="13314" width="9.140625" style="1"/>
    <col min="13315" max="13315" width="9.7109375" style="1" customWidth="1"/>
    <col min="13316" max="13316" width="11.42578125" style="1" customWidth="1"/>
    <col min="13317" max="13568" width="9.140625" style="1"/>
    <col min="13569" max="13569" width="13.28515625" style="1" customWidth="1"/>
    <col min="13570" max="13570" width="9.140625" style="1"/>
    <col min="13571" max="13571" width="9.7109375" style="1" customWidth="1"/>
    <col min="13572" max="13572" width="11.42578125" style="1" customWidth="1"/>
    <col min="13573" max="13824" width="9.140625" style="1"/>
    <col min="13825" max="13825" width="13.28515625" style="1" customWidth="1"/>
    <col min="13826" max="13826" width="9.140625" style="1"/>
    <col min="13827" max="13827" width="9.7109375" style="1" customWidth="1"/>
    <col min="13828" max="13828" width="11.42578125" style="1" customWidth="1"/>
    <col min="13829" max="14080" width="9.140625" style="1"/>
    <col min="14081" max="14081" width="13.28515625" style="1" customWidth="1"/>
    <col min="14082" max="14082" width="9.140625" style="1"/>
    <col min="14083" max="14083" width="9.7109375" style="1" customWidth="1"/>
    <col min="14084" max="14084" width="11.42578125" style="1" customWidth="1"/>
    <col min="14085" max="14336" width="9.140625" style="1"/>
    <col min="14337" max="14337" width="13.28515625" style="1" customWidth="1"/>
    <col min="14338" max="14338" width="9.140625" style="1"/>
    <col min="14339" max="14339" width="9.7109375" style="1" customWidth="1"/>
    <col min="14340" max="14340" width="11.42578125" style="1" customWidth="1"/>
    <col min="14341" max="14592" width="9.140625" style="1"/>
    <col min="14593" max="14593" width="13.28515625" style="1" customWidth="1"/>
    <col min="14594" max="14594" width="9.140625" style="1"/>
    <col min="14595" max="14595" width="9.7109375" style="1" customWidth="1"/>
    <col min="14596" max="14596" width="11.42578125" style="1" customWidth="1"/>
    <col min="14597" max="14848" width="9.140625" style="1"/>
    <col min="14849" max="14849" width="13.28515625" style="1" customWidth="1"/>
    <col min="14850" max="14850" width="9.140625" style="1"/>
    <col min="14851" max="14851" width="9.7109375" style="1" customWidth="1"/>
    <col min="14852" max="14852" width="11.42578125" style="1" customWidth="1"/>
    <col min="14853" max="15104" width="9.140625" style="1"/>
    <col min="15105" max="15105" width="13.28515625" style="1" customWidth="1"/>
    <col min="15106" max="15106" width="9.140625" style="1"/>
    <col min="15107" max="15107" width="9.7109375" style="1" customWidth="1"/>
    <col min="15108" max="15108" width="11.42578125" style="1" customWidth="1"/>
    <col min="15109" max="15360" width="9.140625" style="1"/>
    <col min="15361" max="15361" width="13.28515625" style="1" customWidth="1"/>
    <col min="15362" max="15362" width="9.140625" style="1"/>
    <col min="15363" max="15363" width="9.7109375" style="1" customWidth="1"/>
    <col min="15364" max="15364" width="11.42578125" style="1" customWidth="1"/>
    <col min="15365" max="15616" width="9.140625" style="1"/>
    <col min="15617" max="15617" width="13.28515625" style="1" customWidth="1"/>
    <col min="15618" max="15618" width="9.140625" style="1"/>
    <col min="15619" max="15619" width="9.7109375" style="1" customWidth="1"/>
    <col min="15620" max="15620" width="11.42578125" style="1" customWidth="1"/>
    <col min="15621" max="15872" width="9.140625" style="1"/>
    <col min="15873" max="15873" width="13.28515625" style="1" customWidth="1"/>
    <col min="15874" max="15874" width="9.140625" style="1"/>
    <col min="15875" max="15875" width="9.7109375" style="1" customWidth="1"/>
    <col min="15876" max="15876" width="11.42578125" style="1" customWidth="1"/>
    <col min="15877" max="16128" width="9.140625" style="1"/>
    <col min="16129" max="16129" width="13.28515625" style="1" customWidth="1"/>
    <col min="16130" max="16130" width="9.140625" style="1"/>
    <col min="16131" max="16131" width="9.7109375" style="1" customWidth="1"/>
    <col min="16132" max="16132" width="11.42578125" style="1" customWidth="1"/>
    <col min="16133" max="16384" width="9.140625" style="1"/>
  </cols>
  <sheetData>
    <row r="1" spans="1:8" ht="40.5" customHeight="1" x14ac:dyDescent="0.2">
      <c r="A1" s="7" t="s">
        <v>6</v>
      </c>
      <c r="B1" s="8"/>
      <c r="C1" s="8"/>
      <c r="D1" s="8"/>
    </row>
    <row r="2" spans="1:8" ht="46.5" customHeight="1" x14ac:dyDescent="0.2">
      <c r="A2" s="9" t="s">
        <v>4</v>
      </c>
      <c r="B2" s="9" t="s">
        <v>2</v>
      </c>
      <c r="C2" s="9" t="s">
        <v>3</v>
      </c>
      <c r="D2" s="9" t="s">
        <v>1</v>
      </c>
    </row>
    <row r="3" spans="1:8" ht="18.75" customHeight="1" x14ac:dyDescent="0.2">
      <c r="A3" s="10" t="s">
        <v>0</v>
      </c>
      <c r="B3" s="11">
        <v>1300000</v>
      </c>
      <c r="C3" s="11">
        <f>589114*4.5</f>
        <v>2651013</v>
      </c>
      <c r="D3" s="12">
        <f>+C3/B3</f>
        <v>2.0392407692307692</v>
      </c>
      <c r="E3" s="2"/>
    </row>
    <row r="4" spans="1:8" ht="18.75" customHeight="1" x14ac:dyDescent="0.2">
      <c r="A4" s="19" t="s">
        <v>8</v>
      </c>
      <c r="B4" s="20">
        <f>+B3*0.9</f>
        <v>1170000</v>
      </c>
      <c r="C4" s="20">
        <f>+C3*0.9</f>
        <v>2385911.7000000002</v>
      </c>
      <c r="D4" s="21">
        <f t="shared" ref="D4:D13" si="0">+C4/B4</f>
        <v>2.0392407692307692</v>
      </c>
    </row>
    <row r="5" spans="1:8" ht="18.75" customHeight="1" x14ac:dyDescent="0.2">
      <c r="A5" s="14" t="s">
        <v>11</v>
      </c>
      <c r="B5" s="15">
        <f>+B3*0.2</f>
        <v>260000</v>
      </c>
      <c r="C5" s="15">
        <f>+C3*0.2</f>
        <v>530202.6</v>
      </c>
      <c r="D5" s="16">
        <f t="shared" si="0"/>
        <v>2.0392407692307692</v>
      </c>
    </row>
    <row r="6" spans="1:8" ht="18.75" customHeight="1" x14ac:dyDescent="0.2">
      <c r="A6" s="14" t="s">
        <v>12</v>
      </c>
      <c r="B6" s="15">
        <f>+B3*0.06</f>
        <v>78000</v>
      </c>
      <c r="C6" s="15">
        <f>+C3*0.06</f>
        <v>159060.78</v>
      </c>
      <c r="D6" s="17">
        <f t="shared" si="0"/>
        <v>2.0392407692307692</v>
      </c>
    </row>
    <row r="7" spans="1:8" ht="18.75" customHeight="1" x14ac:dyDescent="0.2">
      <c r="A7" s="14" t="s">
        <v>13</v>
      </c>
      <c r="B7" s="15">
        <f>+B3*0.09</f>
        <v>117000</v>
      </c>
      <c r="C7" s="15">
        <f>+C3*0.09</f>
        <v>238591.16999999998</v>
      </c>
      <c r="D7" s="17">
        <f t="shared" si="0"/>
        <v>2.0392407692307692</v>
      </c>
    </row>
    <row r="8" spans="1:8" ht="18.75" customHeight="1" x14ac:dyDescent="0.2">
      <c r="A8" s="14" t="s">
        <v>14</v>
      </c>
      <c r="B8" s="15">
        <f>+B3*0.18</f>
        <v>234000</v>
      </c>
      <c r="C8" s="15">
        <f>+C3*0.18</f>
        <v>477182.33999999997</v>
      </c>
      <c r="D8" s="17">
        <f t="shared" si="0"/>
        <v>2.0392407692307692</v>
      </c>
    </row>
    <row r="9" spans="1:8" ht="18.75" customHeight="1" x14ac:dyDescent="0.2">
      <c r="A9" s="14" t="s">
        <v>15</v>
      </c>
      <c r="B9" s="15">
        <f>+B3*0.09</f>
        <v>117000</v>
      </c>
      <c r="C9" s="15">
        <f>+C3*0.09</f>
        <v>238591.16999999998</v>
      </c>
      <c r="D9" s="16">
        <f t="shared" si="0"/>
        <v>2.0392407692307692</v>
      </c>
    </row>
    <row r="10" spans="1:8" s="4" customFormat="1" ht="18.75" customHeight="1" x14ac:dyDescent="0.2">
      <c r="A10" s="18" t="s">
        <v>9</v>
      </c>
      <c r="B10" s="13">
        <f>+B5+B8</f>
        <v>494000</v>
      </c>
      <c r="C10" s="13">
        <f>+C5+C8</f>
        <v>1007384.94</v>
      </c>
      <c r="D10" s="16">
        <f t="shared" si="0"/>
        <v>2.0392407692307692</v>
      </c>
    </row>
    <row r="11" spans="1:8" s="4" customFormat="1" ht="18.75" customHeight="1" x14ac:dyDescent="0.2">
      <c r="A11" s="18" t="s">
        <v>10</v>
      </c>
      <c r="B11" s="13">
        <f>+B5+B7</f>
        <v>377000</v>
      </c>
      <c r="C11" s="13">
        <f>+C5+C7</f>
        <v>768793.77</v>
      </c>
      <c r="D11" s="16">
        <f t="shared" si="0"/>
        <v>2.0392407692307692</v>
      </c>
    </row>
    <row r="12" spans="1:8" ht="18.75" customHeight="1" x14ac:dyDescent="0.2">
      <c r="A12" s="10" t="s">
        <v>5</v>
      </c>
      <c r="B12" s="11">
        <f>+B3*0.15</f>
        <v>195000</v>
      </c>
      <c r="C12" s="11">
        <f>+C3*0.15</f>
        <v>397651.95</v>
      </c>
      <c r="D12" s="16">
        <f t="shared" si="0"/>
        <v>2.0392407692307692</v>
      </c>
    </row>
    <row r="13" spans="1:8" ht="16.5" customHeight="1" x14ac:dyDescent="0.2">
      <c r="A13" s="19" t="s">
        <v>7</v>
      </c>
      <c r="B13" s="22">
        <f>+B4*0.15</f>
        <v>175500</v>
      </c>
      <c r="C13" s="22">
        <f>+C4*0.15</f>
        <v>357886.755</v>
      </c>
      <c r="D13" s="23">
        <f t="shared" si="0"/>
        <v>2.0392407692307692</v>
      </c>
    </row>
    <row r="14" spans="1:8" x14ac:dyDescent="0.2">
      <c r="E14" s="5"/>
      <c r="F14" s="6"/>
      <c r="H14" s="6"/>
    </row>
  </sheetData>
  <mergeCells count="1">
    <mergeCell ref="A1:D1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4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Jegyzői előterj. melléklete</vt:lpstr>
      <vt:lpstr>'Jegyzői előterj. melléklete'!Nyomtatási_terület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2024-11-29T18:04:53Z</cp:lastPrinted>
  <dcterms:created xsi:type="dcterms:W3CDTF">2024-11-29T17:13:57Z</dcterms:created>
  <dcterms:modified xsi:type="dcterms:W3CDTF">2024-11-29T18:07:03Z</dcterms:modified>
</cp:coreProperties>
</file>